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0" windowHeight="10600"/>
  </bookViews>
  <sheets>
    <sheet name="报价单" sheetId="2" r:id="rId1"/>
    <sheet name="工程量清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<sst xmlns="http://schemas.openxmlformats.org/spreadsheetml/2006/main" count="429" uniqueCount="210">
  <si>
    <t>报价单</t>
  </si>
  <si>
    <t>供应商全称：</t>
  </si>
  <si>
    <t>地址：</t>
  </si>
  <si>
    <t>联系人：</t>
  </si>
  <si>
    <t>联系电话：</t>
  </si>
  <si>
    <t>邮箱：</t>
  </si>
  <si>
    <t>序号</t>
  </si>
  <si>
    <t>服务名称</t>
  </si>
  <si>
    <t>工作内容</t>
  </si>
  <si>
    <t>单位</t>
  </si>
  <si>
    <t>含税总价</t>
  </si>
  <si>
    <t>备注</t>
  </si>
  <si>
    <t xml:space="preserve">材料研发和材料测试废气排放管道工程改造
</t>
  </si>
  <si>
    <t>总价包干的形式（我司提供的清单仅供参考），由施工单位自行到现场考察，出方案和清单，清单的准确性和完整性由施工单位负责，施工单位需保证项目的环评验收通过；</t>
  </si>
  <si>
    <t>项</t>
  </si>
  <si>
    <t>工程量清单中请填写完整</t>
  </si>
  <si>
    <t>含税合计</t>
  </si>
  <si>
    <t>付款方式：
1、预付款：合同固定总价15%；
2、完工款：施工安装完成并经第三方尾气检测合格后付至合同总价80%；
3、竣工验收款：环评验收合格并办理竣工结算后，承包人开具合同全额增值税专用发票后，付至合同总价97%；
4、质保金：结算总价3%为工程质量保证金（简称质保金），质保期两年，在质保期满2年后，工程经发包人检查无质量问题，发包人在30日内付清剩余质保金；</t>
  </si>
  <si>
    <t>发票类型、税率：</t>
  </si>
  <si>
    <t>工期：</t>
  </si>
  <si>
    <t>质保期：</t>
  </si>
  <si>
    <t>2年</t>
  </si>
  <si>
    <t>其他说明：本项目为总价包干</t>
  </si>
  <si>
    <t>分部分项工程清单与计价表</t>
  </si>
  <si>
    <t/>
  </si>
  <si>
    <t>工程名称：</t>
  </si>
  <si>
    <t>成华区兴储世纪钠电储能研发中心建设项目变更工程\安装工程【安装工程】</t>
  </si>
  <si>
    <t>标段：</t>
  </si>
  <si>
    <t xml:space="preserve"> 项目编码 </t>
  </si>
  <si>
    <t>项目名称</t>
  </si>
  <si>
    <t>项目特征描述</t>
  </si>
  <si>
    <t>计量
单位</t>
  </si>
  <si>
    <t>工程量</t>
  </si>
  <si>
    <t>金额（元）</t>
  </si>
  <si>
    <t>综合单价</t>
  </si>
  <si>
    <t>合价</t>
  </si>
  <si>
    <t>其中材料及设备费</t>
  </si>
  <si>
    <t xml:space="preserve"> </t>
  </si>
  <si>
    <t xml:space="preserve">0304 强电 </t>
  </si>
  <si>
    <t>1</t>
  </si>
  <si>
    <t>030404017048</t>
  </si>
  <si>
    <t>配电箱 6-RAPH1</t>
  </si>
  <si>
    <t>1.名称：配电箱 6-RAPH1
2.型号规格：非标 (IP54)
3.防火堵洞
4.端子外部接线
5.安装方式：落地
6.其它满足规范要求</t>
  </si>
  <si>
    <t>台</t>
  </si>
  <si>
    <t>2</t>
  </si>
  <si>
    <t>030411001070</t>
  </si>
  <si>
    <t>电气配管 SC32</t>
  </si>
  <si>
    <t>1.名称：电气配管 
2.材质、规格：镀锌钢管 SC32 
3.配置形式：综合 
4.操作高度及部位：综合
5.其它满足设计及规范要求</t>
  </si>
  <si>
    <t>m</t>
  </si>
  <si>
    <t>164.44</t>
  </si>
  <si>
    <t>3</t>
  </si>
  <si>
    <t>030411001071</t>
  </si>
  <si>
    <t>电气配管 SC40</t>
  </si>
  <si>
    <t>1.名称：电气配管 
2.材质、规格：镀锌钢管 SC40 
3.配置形式：综合 
4.操作高度及部位：综合
5.其它满足设计及规范要求</t>
  </si>
  <si>
    <t>46.4</t>
  </si>
  <si>
    <t>4</t>
  </si>
  <si>
    <t>030411001072</t>
  </si>
  <si>
    <t>电气配管 SC50</t>
  </si>
  <si>
    <t>1.名称：电气配管 
2.材质、规格：镀锌钢管 SC50 
3.配置形式：综合 
4.操作高度及部位：综合
5.其它满足设计及规范要求</t>
  </si>
  <si>
    <t>17.58</t>
  </si>
  <si>
    <t>5</t>
  </si>
  <si>
    <t>030408001084</t>
  </si>
  <si>
    <t>电力电缆 ZC-YJV-5*4</t>
  </si>
  <si>
    <t>1.名称：电力电缆 
2.型号、规格：ZC-YJV-5*4
3.材质：铜芯 
4.敷设方式、部位及操作高度：综合 
5.电压等级（kV）：0.4 
6.其它满足设计及规范要求</t>
  </si>
  <si>
    <t>46.22</t>
  </si>
  <si>
    <t>6</t>
  </si>
  <si>
    <t>电力电缆 ZC-YJV-5*6</t>
  </si>
  <si>
    <t>1.名称：电力电缆 
2.型号、规格：ZC-YJV-5*6
3.材质：铜芯 
4.敷设方式、部位及操作高度：综合 
5.电压等级（kV）：0.4 
6.其它满足设计及规范要求</t>
  </si>
  <si>
    <t>175.13</t>
  </si>
  <si>
    <t>7</t>
  </si>
  <si>
    <t>030408001085</t>
  </si>
  <si>
    <t>电力电缆 ZC-YJV-5*10</t>
  </si>
  <si>
    <t>1.名称：电力电缆 
2.型号、规格：ZC-YJV-5*10
3.材质：铜芯 
4.敷设方式、部位及操作高度：综合 
5.电压等级（kV）：0.4 
6.其它满足设计及规范要求</t>
  </si>
  <si>
    <t>14.67</t>
  </si>
  <si>
    <t>8</t>
  </si>
  <si>
    <t>030408001087</t>
  </si>
  <si>
    <t>电力电缆 ZC-YJV-3*35+2*16</t>
  </si>
  <si>
    <t>1.名称：电力电缆 
2.型号、规格：ZC-YJV-3*35+2*16
3.材质：铜芯 
4.敷设方式、部位及操作高度：综合 
5.电压等级（kV）：0.4 
6.其它满足设计及规范要求</t>
  </si>
  <si>
    <t>67.65</t>
  </si>
  <si>
    <t>9</t>
  </si>
  <si>
    <t>030408006096</t>
  </si>
  <si>
    <t>铜芯电力电缆头 5*4</t>
  </si>
  <si>
    <t>1.名称：铜芯电力电缆头 
2.规格：5*4
3.类型：干包式终端电缆头 
4.安装部位及高度：综合 
5.电压等级（kV）：0.4</t>
  </si>
  <si>
    <t>个</t>
  </si>
  <si>
    <t>10</t>
  </si>
  <si>
    <t>030408006097</t>
  </si>
  <si>
    <t>铜芯电力电缆头 5*6</t>
  </si>
  <si>
    <t>1.名称：铜芯电力电缆头 
2.规格：5*6
3.类型：干包式终端电缆头 
4.安装部位及高度：综合 
5.电压等级（kV）：0.4</t>
  </si>
  <si>
    <t>11</t>
  </si>
  <si>
    <t>030408006098</t>
  </si>
  <si>
    <t>铜芯电力电缆头 5*10</t>
  </si>
  <si>
    <t>1.名称：铜芯电力电缆头 
2.规格：5*10
3.类型：干包式终端电缆头 
4.安装部位及高度：综合 
5.电压等级（kV）：0.4</t>
  </si>
  <si>
    <t>12</t>
  </si>
  <si>
    <t>030408006100</t>
  </si>
  <si>
    <t>铜芯电力电缆头 3*35+2*16</t>
  </si>
  <si>
    <t>1.名称：铜芯电力电缆头 
2.规格：3*25+2*16
3.类型：干包式终端电缆头 
4.安装部位及高度：综合 
5.电压等级（kV）：0.4</t>
  </si>
  <si>
    <t xml:space="preserve">分部小计 </t>
  </si>
  <si>
    <t xml:space="preserve">0309 给排水 </t>
  </si>
  <si>
    <t>17</t>
  </si>
  <si>
    <t>030901001041</t>
  </si>
  <si>
    <t>内外壁热镀锌钢管 DN32</t>
  </si>
  <si>
    <t>1.名称：内外壁热镀锌钢管 DN32
2.连接形式：丝扣连接 
4.二道樟丹防锈漆及色环
5.压力试验及冲洗满足设计要求 
6.含管件
7.安装部位及操作高度：综合</t>
  </si>
  <si>
    <t>10.53</t>
  </si>
  <si>
    <t>18</t>
  </si>
  <si>
    <t>030901001043</t>
  </si>
  <si>
    <t>内外壁热镀锌钢管 DN50</t>
  </si>
  <si>
    <t>1.名称：内外壁热镀锌钢管 DN50
2.连接形式：丝扣连接 
4.二道樟丹防锈漆及色环
5.压力试验及冲洗满足设计要求 
6.含管件
7.安装部位及操作高度：综合</t>
  </si>
  <si>
    <t>69.72</t>
  </si>
  <si>
    <t>19</t>
  </si>
  <si>
    <t>030901001044</t>
  </si>
  <si>
    <t>内外壁热镀锌钢管 DN65</t>
  </si>
  <si>
    <t>1.名称：内外壁热镀锌钢管 DN65
2.连接形式：沟槽连接 
4.二道樟丹防锈漆及色环
5.压力试验及冲洗满足设计要求 
6.含管件
7.安装部位及操作高度：综合</t>
  </si>
  <si>
    <t>26.94</t>
  </si>
  <si>
    <t>21</t>
  </si>
  <si>
    <t>031002001054</t>
  </si>
  <si>
    <t>管道支架</t>
  </si>
  <si>
    <t>1.材质：型钢 
2.管架形式：综合
3.防锈漆两遍</t>
  </si>
  <si>
    <t>Kg</t>
  </si>
  <si>
    <t>120</t>
  </si>
  <si>
    <t>22</t>
  </si>
  <si>
    <t>030807001107</t>
  </si>
  <si>
    <t>蝶阀 DN65</t>
  </si>
  <si>
    <t>1.名称：蝶阀
2.材质：碳钢
3.规格：DN65
4.连接形式：法兰连接
5.含法兰
6.操作高度综合考虑</t>
  </si>
  <si>
    <t>23</t>
  </si>
  <si>
    <t>闸阀 DN80</t>
  </si>
  <si>
    <t>1.名称：闸阀 DN80
2.材质：碳钢
3.规格：DN80
4.连接形式：法兰连接
5.含法兰
6.操作高度综合考虑</t>
  </si>
  <si>
    <t>24</t>
  </si>
  <si>
    <t>031003001022</t>
  </si>
  <si>
    <t>闸阀 DN32</t>
  </si>
  <si>
    <t>1.名称：闸阀 DN32
2.连接形式：螺纹连接
3.操作高度综合考虑</t>
  </si>
  <si>
    <t>25</t>
  </si>
  <si>
    <t>电动阀 DN32</t>
  </si>
  <si>
    <t>1.名称：电动阀 DN32
2.连接形式：螺纹连接
3.操作高度综合考虑</t>
  </si>
  <si>
    <t>26</t>
  </si>
  <si>
    <t>水表+表前阀 DN20</t>
  </si>
  <si>
    <t>1.名称：水表+表前阀 DN20
2.连接形式：螺纹连接
3.操作高度综合考虑</t>
  </si>
  <si>
    <t>组</t>
  </si>
  <si>
    <t>27</t>
  </si>
  <si>
    <t>排气阀 DN20</t>
  </si>
  <si>
    <t>1.名称：排气阀（带检修阀） DN20
2.连接形式：螺纹连接
3.操作高度综合考虑</t>
  </si>
  <si>
    <t>28</t>
  </si>
  <si>
    <t>030413003030</t>
  </si>
  <si>
    <t>砼机械开孔及吊洞 DN100以内</t>
  </si>
  <si>
    <t>1.名称：砼机械开孔及吊洞
2.规格：DN100 
3.混凝土标准：综合
4.管道安装后的堵洞工作</t>
  </si>
  <si>
    <t xml:space="preserve">0307 工艺排气 </t>
  </si>
  <si>
    <t>29</t>
  </si>
  <si>
    <t>030108003091</t>
  </si>
  <si>
    <t>风机 EF-DC-6-R-01/02</t>
  </si>
  <si>
    <t>1.名称：风机
2.参数：风量 2600m3/h，机外静压 4500Pa，电机功率 11kW
3.减振措施：综合 
4.检查接线
5.自带所需风阀及电控箱
6.其它：满足设计及规范要求</t>
  </si>
  <si>
    <t>30</t>
  </si>
  <si>
    <t>030108003093</t>
  </si>
  <si>
    <t>风机 EF-VEX-6-R-03/04</t>
  </si>
  <si>
    <t>1.名称：风机
2.参数：风量 5200m3/h，机外静压 4000Pa，电机功率 15kW
3.减振措施：综合 
4.检查接线
5.操作高度：综合
6.其它：满足设计及规范要求</t>
  </si>
  <si>
    <t>补充-01</t>
  </si>
  <si>
    <t>利旧风机拆除及安装</t>
  </si>
  <si>
    <r>
      <rPr>
        <sz val="10"/>
        <color rgb="FF000000"/>
        <rFont val="宋体"/>
        <charset val="134"/>
      </rPr>
      <t>1.名称：风机
2.参数：电机功</t>
    </r>
    <r>
      <rPr>
        <sz val="10"/>
        <color indexed="10"/>
        <rFont val="宋体"/>
        <charset val="134"/>
      </rPr>
      <t>率 15kW</t>
    </r>
    <r>
      <rPr>
        <sz val="10"/>
        <color rgb="FF000000"/>
        <rFont val="宋体"/>
        <charset val="134"/>
      </rPr>
      <t xml:space="preserve">
3.减振措施：综合 
4.检查接线
5.操作高度：综合
6.其它：满足设计及规范要求</t>
    </r>
  </si>
  <si>
    <t>31</t>
  </si>
  <si>
    <t>030701003094</t>
  </si>
  <si>
    <t>有机废气净化器 VE-6-R-03/04</t>
  </si>
  <si>
    <t>1.名称：有机废气净化器 VE-6-R-03/04
2.参数：风量 2600m3/h，
3.减振措施：综合 
4.检查接线
5.操作高度：综合
6.塔体材质：不锈钢；滤料：活性炭颗粒/纤维板
7.其它：满足设计及规范要求</t>
  </si>
  <si>
    <t>32</t>
  </si>
  <si>
    <t>有机废气净化器 VE-6-R-05/06</t>
  </si>
  <si>
    <t>1.名称：有机废气净化器 VE-6-R-05/06
2.参数：风量 5200m3/h，
3.减振措施：综合 
4.检查接线
5.操作高度：综合
6.塔体材质：不锈钢；滤料：活性炭颗粒/纤维板
7.其它：满足设计及规范要求</t>
  </si>
  <si>
    <t>33</t>
  </si>
  <si>
    <t>030308002081</t>
  </si>
  <si>
    <t>高浓度玻璃钢酸雾净化塔(单塔3层喷淋)</t>
  </si>
  <si>
    <t>1.名称：高浓度玻璃钢酸雾净化塔(单塔3层喷淋)
2.类型：净化塔
3.参数：处理风量：5200(m3/h)；填料：特拉瑞环；设备阻力 800(pa)；净化效率&gt;98%；配套水泵：5.5KW*2(单塔1用1备)自带电源控制柜
4.接线及调试
5.减震措施综合考虑
6.已有设备拆除及重新安装
7.其它满足设计及规范要求</t>
  </si>
  <si>
    <t>34</t>
  </si>
  <si>
    <t>袋式除尘器 DC-2-RO-01</t>
  </si>
  <si>
    <t>1.名称：袋式除尘器 DC-2-RO-01
2.类型：脉冲滤袋式；参数：风量 2600m3/h，粉尘性质：颗粒物；排风机 2台 风量 2600m3/h，机外静压 4500Pa，电机功率 11kW
3.减振措施：综合 
4.检查接线
5.操作高度：综合
6..其它：满足设计及规范要求</t>
  </si>
  <si>
    <t>套</t>
  </si>
  <si>
    <t>35</t>
  </si>
  <si>
    <t>030703001095</t>
  </si>
  <si>
    <t>不锈钢手动对开多叶调节阀 φ380</t>
  </si>
  <si>
    <t>1.名称：不锈钢手动对开多叶调节阀
2.规格：φ380 
3.材质：不锈钢
4.支架形式、材质：综合
5.安装高度：综合</t>
  </si>
  <si>
    <t>36</t>
  </si>
  <si>
    <t>030703001097</t>
  </si>
  <si>
    <t>风管止回阀 φ250</t>
  </si>
  <si>
    <t>1.名称：手动对开多叶调节阀
2.规格：φ250 
3.材质：不锈钢
4.支架形式、材质：综合
5.安装高度：综合</t>
  </si>
  <si>
    <t>37</t>
  </si>
  <si>
    <t>030702001105</t>
  </si>
  <si>
    <t>镀锌钢板风管 δ=0.5</t>
  </si>
  <si>
    <t>1.名称：镀锌钢板风管 
2.形状、规格：综合 
3.板材厚度：δ=0.5
4.接口形式：共板法兰连接
5.安装高度：综合</t>
  </si>
  <si>
    <t>m2</t>
  </si>
  <si>
    <t>40.29</t>
  </si>
  <si>
    <t>38</t>
  </si>
  <si>
    <t>030702003107</t>
  </si>
  <si>
    <t>不锈钢风管</t>
  </si>
  <si>
    <t>1.名称：耐腐蚀不锈钢风管
2.形状、规格：直径250圆管
3.板材厚度：综合
4.接口形式：焊接
5.安装高度：综合</t>
  </si>
  <si>
    <t>47.45</t>
  </si>
  <si>
    <t>39</t>
  </si>
  <si>
    <t>031208002108</t>
  </si>
  <si>
    <t>50mm铝箔贴面离心玻璃棉板</t>
  </si>
  <si>
    <t>1绝热材料品种：铝箔贴面离心玻璃棉板 
2.绝热厚度：50mm 
3.管道外径：综合 
4.安装高度综合</t>
  </si>
  <si>
    <t>m3</t>
  </si>
  <si>
    <t>4.39</t>
  </si>
  <si>
    <t>40</t>
  </si>
  <si>
    <t>031208007109</t>
  </si>
  <si>
    <t>0.5mm厚彩钢板保护层</t>
  </si>
  <si>
    <t>1保护层品种：0.5mm厚彩钢板保护层
2.绝热厚度：0.5mm 
3.管道外径：综合 
4.安装高度综合</t>
  </si>
  <si>
    <t>54.03</t>
  </si>
  <si>
    <t>41</t>
  </si>
  <si>
    <t>030413003032</t>
  </si>
  <si>
    <t>砼机械开孔及吊洞 DN400以内</t>
  </si>
  <si>
    <t>1.名称：砼机械开孔及吊洞
2.规格：DN200 
3.混凝土标准：综合
4.管道安装后的堵洞工作</t>
  </si>
  <si>
    <t>楼板打孔</t>
  </si>
  <si>
    <t>结合现场</t>
  </si>
  <si>
    <t>不含税合 计</t>
  </si>
  <si>
    <r>
      <rPr>
        <sz val="12"/>
        <color rgb="FF000000"/>
        <rFont val="宋体"/>
        <charset val="134"/>
      </rPr>
      <t xml:space="preserve">增值税  </t>
    </r>
    <r>
      <rPr>
        <u/>
        <sz val="12"/>
        <color rgb="FF000000"/>
        <rFont val="宋体"/>
        <charset val="134"/>
      </rPr>
      <t xml:space="preserve">   %</t>
    </r>
  </si>
  <si>
    <t>注：本工程量清单仅提供参考，施工单位需要到现场实地考察后，综合考虑为完成本项目的所有费用，不限于措施费、安全文明施工费等，且需要保证本项目通过环评验收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</si>
</sst>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35"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宋体"/>
      <charset val="134"/>
    </font>
    <font>
      <u/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3" fillId="10" borderId="21" applyNumberFormat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1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3" xfId="0" applyBorder="1"/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76" fontId="8" fillId="3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176" fontId="9" fillId="3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wrapText="1" shrinkToFit="1"/>
    </xf>
    <xf numFmtId="176" fontId="10" fillId="4" borderId="11" xfId="0" applyNumberFormat="1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shrinkToFit="1"/>
    </xf>
    <xf numFmtId="176" fontId="10" fillId="0" borderId="11" xfId="0" applyNumberFormat="1" applyFont="1" applyFill="1" applyBorder="1" applyAlignment="1">
      <alignment horizontal="center" vertical="center" wrapText="1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5" borderId="13" xfId="0" applyFont="1" applyFill="1" applyBorder="1" applyAlignment="1">
      <alignment horizontal="center" vertical="center" shrinkToFit="1"/>
    </xf>
    <xf numFmtId="176" fontId="9" fillId="5" borderId="11" xfId="0" applyNumberFormat="1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vertical="center" wrapText="1" shrinkToFit="1"/>
    </xf>
    <xf numFmtId="0" fontId="9" fillId="6" borderId="4" xfId="0" applyFont="1" applyFill="1" applyBorder="1" applyAlignment="1">
      <alignment horizontal="left" vertical="center" wrapText="1" shrinkToFit="1"/>
    </xf>
    <xf numFmtId="0" fontId="9" fillId="6" borderId="13" xfId="0" applyFont="1" applyFill="1" applyBorder="1" applyAlignment="1">
      <alignment horizontal="left" vertical="center" wrapText="1" shrinkToFit="1"/>
    </xf>
    <xf numFmtId="0" fontId="9" fillId="6" borderId="16" xfId="0" applyFont="1" applyFill="1" applyBorder="1" applyAlignment="1">
      <alignment horizontal="left" vertical="center" wrapText="1" shrinkToFit="1"/>
    </xf>
    <xf numFmtId="0" fontId="9" fillId="7" borderId="4" xfId="0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30" zoomScaleNormal="130" workbookViewId="0">
      <pane ySplit="7" topLeftCell="A8" activePane="bottomLeft" state="frozen"/>
      <selection/>
      <selection pane="bottomLeft" activeCell="A9" sqref="A9:E9"/>
    </sheetView>
  </sheetViews>
  <sheetFormatPr defaultColWidth="8.25" defaultRowHeight="14"/>
  <cols>
    <col min="1" max="1" width="7.66666666666667" style="38" customWidth="1"/>
    <col min="2" max="2" width="20.4416666666667" style="39" customWidth="1"/>
    <col min="3" max="3" width="35.3333333333333" style="38" customWidth="1"/>
    <col min="4" max="4" width="6.16666666666667" style="38" customWidth="1"/>
    <col min="5" max="5" width="9.075" style="38" customWidth="1"/>
    <col min="6" max="6" width="10.5416666666667" style="40" customWidth="1"/>
    <col min="7" max="7" width="10.8416666666667" style="38" customWidth="1"/>
    <col min="8" max="8" width="8.25" style="38"/>
    <col min="9" max="9" width="8.25" style="38" hidden="1" customWidth="1"/>
    <col min="10" max="16384" width="8.25" style="37"/>
  </cols>
  <sheetData>
    <row r="1" s="35" customFormat="1" ht="20" customHeight="1" spans="1:9">
      <c r="A1" s="41" t="s">
        <v>0</v>
      </c>
      <c r="B1" s="42"/>
      <c r="C1" s="42"/>
      <c r="D1" s="42"/>
      <c r="E1" s="42"/>
      <c r="F1" s="43"/>
      <c r="G1" s="41"/>
      <c r="H1" s="44"/>
      <c r="I1" s="44"/>
    </row>
    <row r="2" s="36" customFormat="1" ht="13" customHeight="1" spans="1:9">
      <c r="A2" s="45" t="s">
        <v>1</v>
      </c>
      <c r="B2" s="46"/>
      <c r="C2" s="47"/>
      <c r="D2" s="48"/>
      <c r="E2" s="49"/>
      <c r="F2" s="50"/>
      <c r="G2" s="45"/>
      <c r="H2" s="51"/>
      <c r="I2" s="51"/>
    </row>
    <row r="3" s="36" customFormat="1" ht="13" customHeight="1" spans="1:9">
      <c r="A3" s="45" t="s">
        <v>2</v>
      </c>
      <c r="B3" s="46"/>
      <c r="C3" s="47"/>
      <c r="D3" s="52"/>
      <c r="E3" s="53"/>
      <c r="F3" s="50"/>
      <c r="G3" s="45"/>
      <c r="H3" s="51"/>
      <c r="I3" s="51"/>
    </row>
    <row r="4" s="36" customFormat="1" ht="13" customHeight="1" spans="1:9">
      <c r="A4" s="45" t="s">
        <v>3</v>
      </c>
      <c r="B4" s="54"/>
      <c r="C4" s="55"/>
      <c r="D4" s="48"/>
      <c r="E4" s="49"/>
      <c r="F4" s="50"/>
      <c r="G4" s="45"/>
      <c r="H4" s="51"/>
      <c r="I4" s="51"/>
    </row>
    <row r="5" s="36" customFormat="1" ht="13" customHeight="1" spans="1:9">
      <c r="A5" s="45" t="s">
        <v>4</v>
      </c>
      <c r="B5" s="54"/>
      <c r="C5" s="55"/>
      <c r="D5" s="48"/>
      <c r="E5" s="49"/>
      <c r="F5" s="50"/>
      <c r="G5" s="45"/>
      <c r="H5" s="51"/>
      <c r="I5" s="51"/>
    </row>
    <row r="6" ht="13" customHeight="1" spans="1:7">
      <c r="A6" s="56" t="s">
        <v>5</v>
      </c>
      <c r="B6" s="54"/>
      <c r="C6" s="55"/>
      <c r="D6" s="57"/>
      <c r="E6" s="58"/>
      <c r="F6" s="50"/>
      <c r="G6" s="45"/>
    </row>
    <row r="7" ht="20" customHeight="1" spans="1:7">
      <c r="A7" s="59" t="s">
        <v>6</v>
      </c>
      <c r="B7" s="60" t="s">
        <v>7</v>
      </c>
      <c r="C7" s="59" t="s">
        <v>8</v>
      </c>
      <c r="D7" s="59" t="s">
        <v>9</v>
      </c>
      <c r="E7" s="59" t="s">
        <v>9</v>
      </c>
      <c r="F7" s="61" t="s">
        <v>10</v>
      </c>
      <c r="G7" s="60" t="s">
        <v>11</v>
      </c>
    </row>
    <row r="8" s="37" customFormat="1" ht="106" customHeight="1" spans="1:9">
      <c r="A8" s="62">
        <v>1</v>
      </c>
      <c r="B8" s="63" t="s">
        <v>12</v>
      </c>
      <c r="C8" s="64" t="s">
        <v>13</v>
      </c>
      <c r="D8" s="65" t="s">
        <v>14</v>
      </c>
      <c r="E8" s="65">
        <v>1</v>
      </c>
      <c r="F8" s="66">
        <f>工程量清单!I52</f>
        <v>0</v>
      </c>
      <c r="G8" s="64" t="s">
        <v>15</v>
      </c>
      <c r="H8" s="38"/>
      <c r="I8" s="38"/>
    </row>
    <row r="9" ht="31" customHeight="1" spans="1:7">
      <c r="A9" s="67" t="s">
        <v>16</v>
      </c>
      <c r="B9" s="68"/>
      <c r="C9" s="68"/>
      <c r="D9" s="68"/>
      <c r="E9" s="68"/>
      <c r="F9" s="69">
        <f>SUM(F8:F8)</f>
        <v>0</v>
      </c>
      <c r="G9" s="70"/>
    </row>
    <row r="10" ht="63" customHeight="1" spans="1:7">
      <c r="A10" s="71" t="s">
        <v>17</v>
      </c>
      <c r="B10" s="72"/>
      <c r="C10" s="72"/>
      <c r="D10" s="72"/>
      <c r="E10" s="72"/>
      <c r="F10" s="72"/>
      <c r="G10" s="73"/>
    </row>
    <row r="11" ht="32" customHeight="1" spans="1:7">
      <c r="A11" s="74" t="s">
        <v>18</v>
      </c>
      <c r="B11" s="75"/>
      <c r="C11" s="75"/>
      <c r="D11" s="75"/>
      <c r="E11" s="75"/>
      <c r="F11" s="75"/>
      <c r="G11" s="76"/>
    </row>
    <row r="12" ht="32" customHeight="1" spans="1:7">
      <c r="A12" s="74" t="s">
        <v>19</v>
      </c>
      <c r="B12" s="75"/>
      <c r="C12" s="75"/>
      <c r="D12" s="75"/>
      <c r="E12" s="75"/>
      <c r="F12" s="75"/>
      <c r="G12" s="76"/>
    </row>
    <row r="13" ht="32" customHeight="1" spans="1:7">
      <c r="A13" s="74" t="s">
        <v>20</v>
      </c>
      <c r="B13" s="75" t="s">
        <v>21</v>
      </c>
      <c r="C13" s="75"/>
      <c r="D13" s="75"/>
      <c r="E13" s="75"/>
      <c r="F13" s="75"/>
      <c r="G13" s="76"/>
    </row>
    <row r="14" ht="46" customHeight="1" spans="1:7">
      <c r="A14" s="77" t="s">
        <v>22</v>
      </c>
      <c r="B14" s="78"/>
      <c r="C14" s="78"/>
      <c r="D14" s="78"/>
      <c r="E14" s="78"/>
      <c r="F14" s="78"/>
      <c r="G14" s="79"/>
    </row>
    <row r="15" spans="1:7">
      <c r="A15" s="80"/>
      <c r="B15" s="81"/>
      <c r="C15" s="80"/>
      <c r="D15" s="80"/>
      <c r="E15" s="80"/>
      <c r="F15" s="82"/>
      <c r="G15" s="80"/>
    </row>
    <row r="16" spans="1:7">
      <c r="A16" s="80"/>
      <c r="B16" s="81"/>
      <c r="C16" s="80"/>
      <c r="D16" s="80"/>
      <c r="E16" s="80"/>
      <c r="F16" s="82"/>
      <c r="G16" s="80"/>
    </row>
  </sheetData>
  <mergeCells count="21">
    <mergeCell ref="A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A9:E9"/>
    <mergeCell ref="A10:G10"/>
    <mergeCell ref="A11:G11"/>
    <mergeCell ref="A12:G12"/>
    <mergeCell ref="A14:G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zoomScaleSheetLayoutView="60" topLeftCell="A22" workbookViewId="0">
      <selection activeCell="H25" sqref="H25"/>
    </sheetView>
  </sheetViews>
  <sheetFormatPr defaultColWidth="9" defaultRowHeight="15"/>
  <cols>
    <col min="1" max="1" width="4.625" customWidth="1"/>
    <col min="2" max="2" width="4.25" customWidth="1"/>
    <col min="3" max="3" width="7.75" customWidth="1"/>
    <col min="4" max="4" width="15.375" customWidth="1"/>
    <col min="5" max="5" width="24.75" customWidth="1"/>
    <col min="6" max="6" width="5.25" customWidth="1"/>
    <col min="7" max="7" width="8.5" customWidth="1"/>
    <col min="8" max="8" width="9.125" customWidth="1"/>
    <col min="9" max="9" width="10.75" style="2" customWidth="1"/>
    <col min="10" max="10" width="18.625" customWidth="1"/>
  </cols>
  <sheetData>
    <row r="1" ht="33" customHeight="1" spans="1:10">
      <c r="A1" s="3" t="s">
        <v>23</v>
      </c>
      <c r="B1" t="s">
        <v>24</v>
      </c>
      <c r="C1" t="s">
        <v>24</v>
      </c>
      <c r="D1" t="s">
        <v>24</v>
      </c>
      <c r="E1" t="s">
        <v>24</v>
      </c>
      <c r="F1" t="s">
        <v>24</v>
      </c>
      <c r="G1" t="s">
        <v>24</v>
      </c>
      <c r="H1" t="s">
        <v>24</v>
      </c>
      <c r="I1" s="2" t="s">
        <v>24</v>
      </c>
      <c r="J1" t="s">
        <v>24</v>
      </c>
    </row>
    <row r="2" ht="26.25" customHeight="1" spans="1:10">
      <c r="A2" s="4" t="s">
        <v>25</v>
      </c>
      <c r="B2" t="s">
        <v>24</v>
      </c>
      <c r="C2" s="4" t="s">
        <v>26</v>
      </c>
      <c r="D2" t="s">
        <v>24</v>
      </c>
      <c r="E2" t="s">
        <v>24</v>
      </c>
      <c r="F2" t="s">
        <v>24</v>
      </c>
      <c r="G2" s="4" t="s">
        <v>27</v>
      </c>
      <c r="H2" t="s">
        <v>24</v>
      </c>
      <c r="I2" s="2" t="s">
        <v>24</v>
      </c>
      <c r="J2" t="s">
        <v>24</v>
      </c>
    </row>
    <row r="3" ht="16.5" customHeight="1" spans="1:10">
      <c r="A3" s="5" t="s">
        <v>6</v>
      </c>
      <c r="B3" s="6" t="s">
        <v>28</v>
      </c>
      <c r="C3" s="7" t="s">
        <v>24</v>
      </c>
      <c r="D3" s="5" t="s">
        <v>29</v>
      </c>
      <c r="E3" s="5" t="s">
        <v>30</v>
      </c>
      <c r="F3" s="5" t="s">
        <v>31</v>
      </c>
      <c r="G3" s="5" t="s">
        <v>32</v>
      </c>
      <c r="H3" s="8" t="s">
        <v>33</v>
      </c>
      <c r="I3" s="31" t="s">
        <v>24</v>
      </c>
      <c r="J3" s="16" t="s">
        <v>24</v>
      </c>
    </row>
    <row r="4" ht="17.25" customHeight="1" spans="1:10">
      <c r="A4" s="9" t="s">
        <v>24</v>
      </c>
      <c r="B4" s="10" t="s">
        <v>24</v>
      </c>
      <c r="C4" s="11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5" t="s">
        <v>34</v>
      </c>
      <c r="I4" s="6" t="s">
        <v>35</v>
      </c>
      <c r="J4" s="32" t="s">
        <v>36</v>
      </c>
    </row>
    <row r="5" ht="17.25" customHeight="1" spans="1:10">
      <c r="A5" s="12" t="s">
        <v>24</v>
      </c>
      <c r="B5" s="13" t="s">
        <v>24</v>
      </c>
      <c r="C5" s="14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33" t="s">
        <v>24</v>
      </c>
      <c r="J5" s="34"/>
    </row>
    <row r="6" ht="17.25" customHeight="1" spans="1:10">
      <c r="A6" s="15" t="s">
        <v>37</v>
      </c>
      <c r="B6" s="8" t="s">
        <v>37</v>
      </c>
      <c r="C6" s="16" t="s">
        <v>24</v>
      </c>
      <c r="D6" s="8" t="s">
        <v>38</v>
      </c>
      <c r="E6" s="16" t="s">
        <v>24</v>
      </c>
      <c r="F6" s="15" t="s">
        <v>37</v>
      </c>
      <c r="G6" s="17" t="s">
        <v>37</v>
      </c>
      <c r="H6" s="17" t="s">
        <v>37</v>
      </c>
      <c r="I6" s="15" t="s">
        <v>37</v>
      </c>
      <c r="J6" s="17" t="s">
        <v>37</v>
      </c>
    </row>
    <row r="7" ht="74.25" customHeight="1" spans="1:10">
      <c r="A7" s="15" t="s">
        <v>39</v>
      </c>
      <c r="B7" s="8" t="s">
        <v>40</v>
      </c>
      <c r="C7" s="16" t="s">
        <v>24</v>
      </c>
      <c r="D7" s="18" t="s">
        <v>41</v>
      </c>
      <c r="E7" s="18" t="s">
        <v>42</v>
      </c>
      <c r="F7" s="15" t="s">
        <v>43</v>
      </c>
      <c r="G7" s="17" t="s">
        <v>39</v>
      </c>
      <c r="H7" s="17"/>
      <c r="I7" s="15">
        <f>G7*H7</f>
        <v>0</v>
      </c>
      <c r="J7" s="17" t="s">
        <v>24</v>
      </c>
    </row>
    <row r="8" ht="74.25" customHeight="1" spans="1:10">
      <c r="A8" s="15" t="s">
        <v>44</v>
      </c>
      <c r="B8" s="8" t="s">
        <v>45</v>
      </c>
      <c r="C8" s="16" t="s">
        <v>24</v>
      </c>
      <c r="D8" s="18" t="s">
        <v>46</v>
      </c>
      <c r="E8" s="18" t="s">
        <v>47</v>
      </c>
      <c r="F8" s="15" t="s">
        <v>48</v>
      </c>
      <c r="G8" s="17" t="s">
        <v>49</v>
      </c>
      <c r="H8" s="17"/>
      <c r="I8" s="15">
        <f t="shared" ref="I8:I18" si="0">G8*H8</f>
        <v>0</v>
      </c>
      <c r="J8" s="17" t="s">
        <v>24</v>
      </c>
    </row>
    <row r="9" ht="74.25" customHeight="1" spans="1:10">
      <c r="A9" s="15" t="s">
        <v>50</v>
      </c>
      <c r="B9" s="8" t="s">
        <v>51</v>
      </c>
      <c r="C9" s="16" t="s">
        <v>24</v>
      </c>
      <c r="D9" s="18" t="s">
        <v>52</v>
      </c>
      <c r="E9" s="18" t="s">
        <v>53</v>
      </c>
      <c r="F9" s="15" t="s">
        <v>48</v>
      </c>
      <c r="G9" s="17" t="s">
        <v>54</v>
      </c>
      <c r="H9" s="17"/>
      <c r="I9" s="15">
        <f t="shared" si="0"/>
        <v>0</v>
      </c>
      <c r="J9" s="17" t="s">
        <v>24</v>
      </c>
    </row>
    <row r="10" ht="74.25" customHeight="1" spans="1:10">
      <c r="A10" s="15" t="s">
        <v>55</v>
      </c>
      <c r="B10" s="8" t="s">
        <v>56</v>
      </c>
      <c r="C10" s="16" t="s">
        <v>24</v>
      </c>
      <c r="D10" s="18" t="s">
        <v>57</v>
      </c>
      <c r="E10" s="18" t="s">
        <v>58</v>
      </c>
      <c r="F10" s="15" t="s">
        <v>48</v>
      </c>
      <c r="G10" s="17" t="s">
        <v>59</v>
      </c>
      <c r="H10" s="17"/>
      <c r="I10" s="15">
        <f t="shared" si="0"/>
        <v>0</v>
      </c>
      <c r="J10" s="17" t="s">
        <v>24</v>
      </c>
    </row>
    <row r="11" ht="86.25" customHeight="1" spans="1:10">
      <c r="A11" s="15" t="s">
        <v>60</v>
      </c>
      <c r="B11" s="8" t="s">
        <v>61</v>
      </c>
      <c r="C11" s="16" t="s">
        <v>24</v>
      </c>
      <c r="D11" s="18" t="s">
        <v>62</v>
      </c>
      <c r="E11" s="18" t="s">
        <v>63</v>
      </c>
      <c r="F11" s="15" t="s">
        <v>48</v>
      </c>
      <c r="G11" s="17" t="s">
        <v>64</v>
      </c>
      <c r="H11" s="17"/>
      <c r="I11" s="15">
        <f t="shared" si="0"/>
        <v>0</v>
      </c>
      <c r="J11" s="17" t="s">
        <v>24</v>
      </c>
    </row>
    <row r="12" ht="86.25" customHeight="1" spans="1:10">
      <c r="A12" s="15" t="s">
        <v>65</v>
      </c>
      <c r="B12" s="8" t="s">
        <v>61</v>
      </c>
      <c r="C12" s="16" t="s">
        <v>24</v>
      </c>
      <c r="D12" s="18" t="s">
        <v>66</v>
      </c>
      <c r="E12" s="18" t="s">
        <v>67</v>
      </c>
      <c r="F12" s="15" t="s">
        <v>48</v>
      </c>
      <c r="G12" s="17" t="s">
        <v>68</v>
      </c>
      <c r="H12" s="17"/>
      <c r="I12" s="15">
        <f t="shared" si="0"/>
        <v>0</v>
      </c>
      <c r="J12" s="17" t="s">
        <v>24</v>
      </c>
    </row>
    <row r="13" ht="86.25" customHeight="1" spans="1:10">
      <c r="A13" s="15" t="s">
        <v>69</v>
      </c>
      <c r="B13" s="8" t="s">
        <v>70</v>
      </c>
      <c r="C13" s="16" t="s">
        <v>24</v>
      </c>
      <c r="D13" s="18" t="s">
        <v>71</v>
      </c>
      <c r="E13" s="18" t="s">
        <v>72</v>
      </c>
      <c r="F13" s="15" t="s">
        <v>48</v>
      </c>
      <c r="G13" s="17" t="s">
        <v>73</v>
      </c>
      <c r="H13" s="17"/>
      <c r="I13" s="15">
        <f t="shared" si="0"/>
        <v>0</v>
      </c>
      <c r="J13" s="17" t="s">
        <v>24</v>
      </c>
    </row>
    <row r="14" ht="98.25" customHeight="1" spans="1:10">
      <c r="A14" s="15" t="s">
        <v>74</v>
      </c>
      <c r="B14" s="8" t="s">
        <v>75</v>
      </c>
      <c r="C14" s="16" t="s">
        <v>24</v>
      </c>
      <c r="D14" s="18" t="s">
        <v>76</v>
      </c>
      <c r="E14" s="18" t="s">
        <v>77</v>
      </c>
      <c r="F14" s="15" t="s">
        <v>48</v>
      </c>
      <c r="G14" s="17" t="s">
        <v>78</v>
      </c>
      <c r="H14" s="17"/>
      <c r="I14" s="15">
        <f t="shared" si="0"/>
        <v>0</v>
      </c>
      <c r="J14" s="17" t="s">
        <v>24</v>
      </c>
    </row>
    <row r="15" ht="62.25" customHeight="1" spans="1:10">
      <c r="A15" s="15" t="s">
        <v>79</v>
      </c>
      <c r="B15" s="8" t="s">
        <v>80</v>
      </c>
      <c r="C15" s="16" t="s">
        <v>24</v>
      </c>
      <c r="D15" s="18" t="s">
        <v>81</v>
      </c>
      <c r="E15" s="18" t="s">
        <v>82</v>
      </c>
      <c r="F15" s="15" t="s">
        <v>83</v>
      </c>
      <c r="G15" s="17" t="s">
        <v>55</v>
      </c>
      <c r="H15" s="17"/>
      <c r="I15" s="15">
        <f t="shared" si="0"/>
        <v>0</v>
      </c>
      <c r="J15" s="17" t="s">
        <v>24</v>
      </c>
    </row>
    <row r="16" ht="62.25" customHeight="1" spans="1:10">
      <c r="A16" s="15" t="s">
        <v>84</v>
      </c>
      <c r="B16" s="8" t="s">
        <v>85</v>
      </c>
      <c r="C16" s="16" t="s">
        <v>24</v>
      </c>
      <c r="D16" s="18" t="s">
        <v>86</v>
      </c>
      <c r="E16" s="18" t="s">
        <v>87</v>
      </c>
      <c r="F16" s="15" t="s">
        <v>83</v>
      </c>
      <c r="G16" s="17" t="s">
        <v>55</v>
      </c>
      <c r="H16" s="17"/>
      <c r="I16" s="15">
        <f t="shared" si="0"/>
        <v>0</v>
      </c>
      <c r="J16" s="17" t="s">
        <v>24</v>
      </c>
    </row>
    <row r="17" ht="62.25" customHeight="1" spans="1:10">
      <c r="A17" s="15" t="s">
        <v>88</v>
      </c>
      <c r="B17" s="8" t="s">
        <v>89</v>
      </c>
      <c r="C17" s="16" t="s">
        <v>24</v>
      </c>
      <c r="D17" s="18" t="s">
        <v>90</v>
      </c>
      <c r="E17" s="18" t="s">
        <v>91</v>
      </c>
      <c r="F17" s="15" t="s">
        <v>83</v>
      </c>
      <c r="G17" s="17" t="s">
        <v>55</v>
      </c>
      <c r="H17" s="17"/>
      <c r="I17" s="15">
        <f t="shared" si="0"/>
        <v>0</v>
      </c>
      <c r="J17" s="17" t="s">
        <v>24</v>
      </c>
    </row>
    <row r="18" ht="62.25" customHeight="1" spans="1:10">
      <c r="A18" s="15" t="s">
        <v>92</v>
      </c>
      <c r="B18" s="8" t="s">
        <v>93</v>
      </c>
      <c r="C18" s="16" t="s">
        <v>24</v>
      </c>
      <c r="D18" s="18" t="s">
        <v>94</v>
      </c>
      <c r="E18" s="18" t="s">
        <v>95</v>
      </c>
      <c r="F18" s="15" t="s">
        <v>83</v>
      </c>
      <c r="G18" s="17" t="s">
        <v>44</v>
      </c>
      <c r="H18" s="17"/>
      <c r="I18" s="15">
        <f t="shared" si="0"/>
        <v>0</v>
      </c>
      <c r="J18" s="17" t="s">
        <v>24</v>
      </c>
    </row>
    <row r="19" ht="17.25" customHeight="1" spans="1:10">
      <c r="A19" s="15" t="s">
        <v>37</v>
      </c>
      <c r="B19" s="8" t="s">
        <v>37</v>
      </c>
      <c r="C19" s="16" t="s">
        <v>24</v>
      </c>
      <c r="D19" s="8" t="s">
        <v>96</v>
      </c>
      <c r="E19" s="16" t="s">
        <v>24</v>
      </c>
      <c r="F19" s="15" t="s">
        <v>37</v>
      </c>
      <c r="G19" s="17" t="s">
        <v>37</v>
      </c>
      <c r="H19" s="17"/>
      <c r="I19" s="15">
        <f>SUM(I7:I18)</f>
        <v>0</v>
      </c>
      <c r="J19" s="17" t="s">
        <v>37</v>
      </c>
    </row>
    <row r="20" ht="17.25" customHeight="1" spans="1:10">
      <c r="A20" s="15" t="s">
        <v>37</v>
      </c>
      <c r="B20" s="8" t="s">
        <v>37</v>
      </c>
      <c r="C20" s="16" t="s">
        <v>24</v>
      </c>
      <c r="D20" s="8" t="s">
        <v>97</v>
      </c>
      <c r="E20" s="16" t="s">
        <v>24</v>
      </c>
      <c r="F20" s="15" t="s">
        <v>37</v>
      </c>
      <c r="G20" s="17" t="s">
        <v>37</v>
      </c>
      <c r="H20" s="17"/>
      <c r="I20" s="15"/>
      <c r="J20" s="17" t="s">
        <v>37</v>
      </c>
    </row>
    <row r="21" ht="98.25" customHeight="1" spans="1:10">
      <c r="A21" s="15" t="s">
        <v>98</v>
      </c>
      <c r="B21" s="8" t="s">
        <v>99</v>
      </c>
      <c r="C21" s="16" t="s">
        <v>24</v>
      </c>
      <c r="D21" s="18" t="s">
        <v>100</v>
      </c>
      <c r="E21" s="18" t="s">
        <v>101</v>
      </c>
      <c r="F21" s="15" t="s">
        <v>48</v>
      </c>
      <c r="G21" s="17" t="s">
        <v>102</v>
      </c>
      <c r="H21" s="17"/>
      <c r="I21" s="15">
        <f>G21*H21</f>
        <v>0</v>
      </c>
      <c r="J21" s="17" t="s">
        <v>24</v>
      </c>
    </row>
    <row r="22" ht="98.25" customHeight="1" spans="1:10">
      <c r="A22" s="15" t="s">
        <v>103</v>
      </c>
      <c r="B22" s="8" t="s">
        <v>104</v>
      </c>
      <c r="C22" s="16" t="s">
        <v>24</v>
      </c>
      <c r="D22" s="18" t="s">
        <v>105</v>
      </c>
      <c r="E22" s="18" t="s">
        <v>106</v>
      </c>
      <c r="F22" s="15" t="s">
        <v>48</v>
      </c>
      <c r="G22" s="17" t="s">
        <v>107</v>
      </c>
      <c r="H22" s="17"/>
      <c r="I22" s="15">
        <f t="shared" ref="I22:I31" si="1">G22*H22</f>
        <v>0</v>
      </c>
      <c r="J22" s="17" t="s">
        <v>24</v>
      </c>
    </row>
    <row r="23" ht="98.25" customHeight="1" spans="1:10">
      <c r="A23" s="15" t="s">
        <v>108</v>
      </c>
      <c r="B23" s="8" t="s">
        <v>109</v>
      </c>
      <c r="C23" s="16" t="s">
        <v>24</v>
      </c>
      <c r="D23" s="18" t="s">
        <v>110</v>
      </c>
      <c r="E23" s="18" t="s">
        <v>111</v>
      </c>
      <c r="F23" s="15" t="s">
        <v>48</v>
      </c>
      <c r="G23" s="17" t="s">
        <v>112</v>
      </c>
      <c r="H23" s="17"/>
      <c r="I23" s="15">
        <f t="shared" si="1"/>
        <v>0</v>
      </c>
      <c r="J23" s="17" t="s">
        <v>24</v>
      </c>
    </row>
    <row r="24" ht="38.25" customHeight="1" spans="1:10">
      <c r="A24" s="15" t="s">
        <v>113</v>
      </c>
      <c r="B24" s="8" t="s">
        <v>114</v>
      </c>
      <c r="C24" s="16" t="s">
        <v>24</v>
      </c>
      <c r="D24" s="18" t="s">
        <v>115</v>
      </c>
      <c r="E24" s="18" t="s">
        <v>116</v>
      </c>
      <c r="F24" s="15" t="s">
        <v>117</v>
      </c>
      <c r="G24" s="17" t="s">
        <v>118</v>
      </c>
      <c r="H24" s="17"/>
      <c r="I24" s="15">
        <f t="shared" si="1"/>
        <v>0</v>
      </c>
      <c r="J24" s="17" t="s">
        <v>24</v>
      </c>
    </row>
    <row r="25" ht="74.25" customHeight="1" spans="1:10">
      <c r="A25" s="15" t="s">
        <v>119</v>
      </c>
      <c r="B25" s="8" t="s">
        <v>120</v>
      </c>
      <c r="C25" s="16" t="s">
        <v>24</v>
      </c>
      <c r="D25" s="18" t="s">
        <v>121</v>
      </c>
      <c r="E25" s="18" t="s">
        <v>122</v>
      </c>
      <c r="F25" s="15" t="s">
        <v>83</v>
      </c>
      <c r="G25" s="17" t="s">
        <v>39</v>
      </c>
      <c r="H25" s="17"/>
      <c r="I25" s="15">
        <f t="shared" si="1"/>
        <v>0</v>
      </c>
      <c r="J25" s="17" t="s">
        <v>24</v>
      </c>
    </row>
    <row r="26" ht="74.25" customHeight="1" spans="1:10">
      <c r="A26" s="15" t="s">
        <v>123</v>
      </c>
      <c r="B26" s="8" t="s">
        <v>120</v>
      </c>
      <c r="C26" s="16" t="s">
        <v>24</v>
      </c>
      <c r="D26" s="18" t="s">
        <v>124</v>
      </c>
      <c r="E26" s="18" t="s">
        <v>125</v>
      </c>
      <c r="F26" s="15" t="s">
        <v>83</v>
      </c>
      <c r="G26" s="17" t="s">
        <v>44</v>
      </c>
      <c r="H26" s="17"/>
      <c r="I26" s="15">
        <f t="shared" si="1"/>
        <v>0</v>
      </c>
      <c r="J26" s="17" t="s">
        <v>24</v>
      </c>
    </row>
    <row r="27" ht="38.25" customHeight="1" spans="1:10">
      <c r="A27" s="15" t="s">
        <v>126</v>
      </c>
      <c r="B27" s="8" t="s">
        <v>127</v>
      </c>
      <c r="C27" s="16" t="s">
        <v>24</v>
      </c>
      <c r="D27" s="18" t="s">
        <v>128</v>
      </c>
      <c r="E27" s="18" t="s">
        <v>129</v>
      </c>
      <c r="F27" s="15" t="s">
        <v>83</v>
      </c>
      <c r="G27" s="17" t="s">
        <v>65</v>
      </c>
      <c r="H27" s="17"/>
      <c r="I27" s="15">
        <f t="shared" si="1"/>
        <v>0</v>
      </c>
      <c r="J27" s="17" t="s">
        <v>24</v>
      </c>
    </row>
    <row r="28" ht="38.25" customHeight="1" spans="1:10">
      <c r="A28" s="15" t="s">
        <v>130</v>
      </c>
      <c r="B28" s="8" t="s">
        <v>127</v>
      </c>
      <c r="C28" s="16" t="s">
        <v>24</v>
      </c>
      <c r="D28" s="18" t="s">
        <v>131</v>
      </c>
      <c r="E28" s="18" t="s">
        <v>132</v>
      </c>
      <c r="F28" s="15" t="s">
        <v>83</v>
      </c>
      <c r="G28" s="17" t="s">
        <v>65</v>
      </c>
      <c r="H28" s="17"/>
      <c r="I28" s="15">
        <f t="shared" si="1"/>
        <v>0</v>
      </c>
      <c r="J28" s="17" t="s">
        <v>24</v>
      </c>
    </row>
    <row r="29" ht="38.25" customHeight="1" spans="1:10">
      <c r="A29" s="15" t="s">
        <v>133</v>
      </c>
      <c r="B29" s="8" t="s">
        <v>127</v>
      </c>
      <c r="C29" s="16" t="s">
        <v>24</v>
      </c>
      <c r="D29" s="18" t="s">
        <v>134</v>
      </c>
      <c r="E29" s="18" t="s">
        <v>135</v>
      </c>
      <c r="F29" s="15" t="s">
        <v>136</v>
      </c>
      <c r="G29" s="17" t="s">
        <v>39</v>
      </c>
      <c r="H29" s="17"/>
      <c r="I29" s="15">
        <f t="shared" si="1"/>
        <v>0</v>
      </c>
      <c r="J29" s="17" t="s">
        <v>24</v>
      </c>
    </row>
    <row r="30" ht="50.25" customHeight="1" spans="1:10">
      <c r="A30" s="15" t="s">
        <v>137</v>
      </c>
      <c r="B30" s="8" t="s">
        <v>127</v>
      </c>
      <c r="C30" s="16" t="s">
        <v>24</v>
      </c>
      <c r="D30" s="18" t="s">
        <v>138</v>
      </c>
      <c r="E30" s="18" t="s">
        <v>139</v>
      </c>
      <c r="F30" s="15" t="s">
        <v>83</v>
      </c>
      <c r="G30" s="17" t="s">
        <v>39</v>
      </c>
      <c r="H30" s="17"/>
      <c r="I30" s="15">
        <f t="shared" si="1"/>
        <v>0</v>
      </c>
      <c r="J30" s="17" t="s">
        <v>24</v>
      </c>
    </row>
    <row r="31" ht="50.25" customHeight="1" spans="1:10">
      <c r="A31" s="15" t="s">
        <v>140</v>
      </c>
      <c r="B31" s="8" t="s">
        <v>141</v>
      </c>
      <c r="C31" s="16" t="s">
        <v>24</v>
      </c>
      <c r="D31" s="18" t="s">
        <v>142</v>
      </c>
      <c r="E31" s="18" t="s">
        <v>143</v>
      </c>
      <c r="F31" s="15" t="s">
        <v>83</v>
      </c>
      <c r="G31" s="17" t="s">
        <v>55</v>
      </c>
      <c r="H31" s="17"/>
      <c r="I31" s="15">
        <f t="shared" si="1"/>
        <v>0</v>
      </c>
      <c r="J31" s="17" t="s">
        <v>24</v>
      </c>
    </row>
    <row r="32" ht="17.25" customHeight="1" spans="1:10">
      <c r="A32" s="15" t="s">
        <v>37</v>
      </c>
      <c r="B32" s="8" t="s">
        <v>37</v>
      </c>
      <c r="C32" s="16" t="s">
        <v>24</v>
      </c>
      <c r="D32" s="8" t="s">
        <v>96</v>
      </c>
      <c r="E32" s="16" t="s">
        <v>24</v>
      </c>
      <c r="F32" s="15" t="s">
        <v>37</v>
      </c>
      <c r="G32" s="17" t="s">
        <v>37</v>
      </c>
      <c r="H32" s="17"/>
      <c r="I32" s="15">
        <f>SUM(I21:I31)</f>
        <v>0</v>
      </c>
      <c r="J32" s="17" t="s">
        <v>37</v>
      </c>
    </row>
    <row r="33" ht="17.25" customHeight="1" spans="1:10">
      <c r="A33" s="15" t="s">
        <v>37</v>
      </c>
      <c r="B33" s="8" t="s">
        <v>37</v>
      </c>
      <c r="C33" s="16" t="s">
        <v>24</v>
      </c>
      <c r="D33" s="8" t="s">
        <v>144</v>
      </c>
      <c r="E33" s="16" t="s">
        <v>24</v>
      </c>
      <c r="F33" s="15" t="s">
        <v>37</v>
      </c>
      <c r="G33" s="17" t="s">
        <v>37</v>
      </c>
      <c r="H33" s="17"/>
      <c r="I33" s="15"/>
      <c r="J33" s="17" t="s">
        <v>37</v>
      </c>
    </row>
    <row r="34" ht="86.25" customHeight="1" spans="1:10">
      <c r="A34" s="15" t="s">
        <v>145</v>
      </c>
      <c r="B34" s="8" t="s">
        <v>146</v>
      </c>
      <c r="C34" s="16" t="s">
        <v>24</v>
      </c>
      <c r="D34" s="18" t="s">
        <v>147</v>
      </c>
      <c r="E34" s="18" t="s">
        <v>148</v>
      </c>
      <c r="F34" s="15" t="s">
        <v>43</v>
      </c>
      <c r="G34" s="19">
        <v>1</v>
      </c>
      <c r="H34" s="19"/>
      <c r="I34" s="20">
        <f>G34*H34</f>
        <v>0</v>
      </c>
      <c r="J34" s="17" t="s">
        <v>24</v>
      </c>
    </row>
    <row r="35" ht="86.25" customHeight="1" spans="1:10">
      <c r="A35" s="15" t="s">
        <v>149</v>
      </c>
      <c r="B35" s="8" t="s">
        <v>150</v>
      </c>
      <c r="C35" s="16" t="s">
        <v>24</v>
      </c>
      <c r="D35" s="18" t="s">
        <v>151</v>
      </c>
      <c r="E35" s="18" t="s">
        <v>152</v>
      </c>
      <c r="F35" s="15" t="s">
        <v>43</v>
      </c>
      <c r="G35" s="19">
        <v>1</v>
      </c>
      <c r="H35" s="19"/>
      <c r="I35" s="20">
        <f>G35*H35</f>
        <v>0</v>
      </c>
      <c r="J35" s="17" t="s">
        <v>24</v>
      </c>
    </row>
    <row r="36" s="1" customFormat="1" ht="86.25" customHeight="1" spans="1:10">
      <c r="A36" s="20"/>
      <c r="B36" s="21" t="s">
        <v>153</v>
      </c>
      <c r="C36" s="22"/>
      <c r="D36" s="23" t="s">
        <v>154</v>
      </c>
      <c r="E36" s="24" t="s">
        <v>155</v>
      </c>
      <c r="F36" s="20" t="s">
        <v>43</v>
      </c>
      <c r="G36" s="19">
        <v>2</v>
      </c>
      <c r="H36" s="19"/>
      <c r="I36" s="20">
        <f>G36*H36</f>
        <v>0</v>
      </c>
      <c r="J36" s="19"/>
    </row>
    <row r="37" ht="110.25" customHeight="1" spans="1:10">
      <c r="A37" s="15" t="s">
        <v>156</v>
      </c>
      <c r="B37" s="8" t="s">
        <v>157</v>
      </c>
      <c r="C37" s="16" t="s">
        <v>24</v>
      </c>
      <c r="D37" s="18" t="s">
        <v>158</v>
      </c>
      <c r="E37" s="18" t="s">
        <v>159</v>
      </c>
      <c r="F37" s="15" t="s">
        <v>43</v>
      </c>
      <c r="G37" s="17" t="s">
        <v>44</v>
      </c>
      <c r="H37" s="17"/>
      <c r="I37" s="15">
        <f>G37*H37</f>
        <v>0</v>
      </c>
      <c r="J37" s="17" t="s">
        <v>24</v>
      </c>
    </row>
    <row r="38" ht="110.25" customHeight="1" spans="1:10">
      <c r="A38" s="15" t="s">
        <v>160</v>
      </c>
      <c r="B38" s="8" t="s">
        <v>157</v>
      </c>
      <c r="C38" s="16" t="s">
        <v>24</v>
      </c>
      <c r="D38" s="18" t="s">
        <v>161</v>
      </c>
      <c r="E38" s="18" t="s">
        <v>162</v>
      </c>
      <c r="F38" s="15" t="s">
        <v>43</v>
      </c>
      <c r="G38" s="17" t="s">
        <v>44</v>
      </c>
      <c r="H38" s="17"/>
      <c r="I38" s="15">
        <f t="shared" ref="I38:I47" si="2">G38*H38</f>
        <v>0</v>
      </c>
      <c r="J38" s="17" t="s">
        <v>24</v>
      </c>
    </row>
    <row r="39" ht="158.25" customHeight="1" spans="1:10">
      <c r="A39" s="15" t="s">
        <v>163</v>
      </c>
      <c r="B39" s="8" t="s">
        <v>164</v>
      </c>
      <c r="C39" s="16" t="s">
        <v>24</v>
      </c>
      <c r="D39" s="18" t="s">
        <v>165</v>
      </c>
      <c r="E39" s="18" t="s">
        <v>166</v>
      </c>
      <c r="F39" s="15" t="s">
        <v>43</v>
      </c>
      <c r="G39" s="17" t="s">
        <v>39</v>
      </c>
      <c r="H39" s="17"/>
      <c r="I39" s="15">
        <f t="shared" si="2"/>
        <v>0</v>
      </c>
      <c r="J39" s="17" t="s">
        <v>24</v>
      </c>
    </row>
    <row r="40" ht="134.25" customHeight="1" spans="1:10">
      <c r="A40" s="15" t="s">
        <v>167</v>
      </c>
      <c r="B40" s="8" t="s">
        <v>164</v>
      </c>
      <c r="C40" s="16" t="s">
        <v>24</v>
      </c>
      <c r="D40" s="18" t="s">
        <v>168</v>
      </c>
      <c r="E40" s="18" t="s">
        <v>169</v>
      </c>
      <c r="F40" s="15" t="s">
        <v>170</v>
      </c>
      <c r="G40" s="17" t="s">
        <v>39</v>
      </c>
      <c r="H40" s="17"/>
      <c r="I40" s="15">
        <f t="shared" si="2"/>
        <v>0</v>
      </c>
      <c r="J40" s="17" t="s">
        <v>24</v>
      </c>
    </row>
    <row r="41" ht="74.25" customHeight="1" spans="1:10">
      <c r="A41" s="15" t="s">
        <v>171</v>
      </c>
      <c r="B41" s="8" t="s">
        <v>172</v>
      </c>
      <c r="C41" s="16" t="s">
        <v>24</v>
      </c>
      <c r="D41" s="18" t="s">
        <v>173</v>
      </c>
      <c r="E41" s="18" t="s">
        <v>174</v>
      </c>
      <c r="F41" s="15" t="s">
        <v>83</v>
      </c>
      <c r="G41" s="17" t="s">
        <v>39</v>
      </c>
      <c r="H41" s="17"/>
      <c r="I41" s="15">
        <f t="shared" si="2"/>
        <v>0</v>
      </c>
      <c r="J41" s="17" t="s">
        <v>24</v>
      </c>
    </row>
    <row r="42" ht="62.25" customHeight="1" spans="1:10">
      <c r="A42" s="15" t="s">
        <v>175</v>
      </c>
      <c r="B42" s="8" t="s">
        <v>176</v>
      </c>
      <c r="C42" s="16" t="s">
        <v>24</v>
      </c>
      <c r="D42" s="18" t="s">
        <v>177</v>
      </c>
      <c r="E42" s="18" t="s">
        <v>178</v>
      </c>
      <c r="F42" s="15" t="s">
        <v>83</v>
      </c>
      <c r="G42" s="17" t="s">
        <v>44</v>
      </c>
      <c r="H42" s="17"/>
      <c r="I42" s="15">
        <f t="shared" si="2"/>
        <v>0</v>
      </c>
      <c r="J42" s="17" t="s">
        <v>24</v>
      </c>
    </row>
    <row r="43" ht="62.25" customHeight="1" spans="1:10">
      <c r="A43" s="15" t="s">
        <v>179</v>
      </c>
      <c r="B43" s="8" t="s">
        <v>180</v>
      </c>
      <c r="C43" s="16" t="s">
        <v>24</v>
      </c>
      <c r="D43" s="18" t="s">
        <v>181</v>
      </c>
      <c r="E43" s="18" t="s">
        <v>182</v>
      </c>
      <c r="F43" s="15" t="s">
        <v>183</v>
      </c>
      <c r="G43" s="17" t="s">
        <v>184</v>
      </c>
      <c r="H43" s="17"/>
      <c r="I43" s="15">
        <f t="shared" si="2"/>
        <v>0</v>
      </c>
      <c r="J43" s="17" t="s">
        <v>24</v>
      </c>
    </row>
    <row r="44" ht="74.25" customHeight="1" spans="1:10">
      <c r="A44" s="15" t="s">
        <v>185</v>
      </c>
      <c r="B44" s="8" t="s">
        <v>186</v>
      </c>
      <c r="C44" s="16" t="s">
        <v>24</v>
      </c>
      <c r="D44" s="18" t="s">
        <v>187</v>
      </c>
      <c r="E44" s="18" t="s">
        <v>188</v>
      </c>
      <c r="F44" s="15" t="s">
        <v>183</v>
      </c>
      <c r="G44" s="19" t="s">
        <v>189</v>
      </c>
      <c r="H44" s="19"/>
      <c r="I44" s="15">
        <f t="shared" si="2"/>
        <v>0</v>
      </c>
      <c r="J44" s="17" t="s">
        <v>24</v>
      </c>
    </row>
    <row r="45" ht="62.25" customHeight="1" spans="1:10">
      <c r="A45" s="15" t="s">
        <v>190</v>
      </c>
      <c r="B45" s="8" t="s">
        <v>191</v>
      </c>
      <c r="C45" s="16" t="s">
        <v>24</v>
      </c>
      <c r="D45" s="18" t="s">
        <v>192</v>
      </c>
      <c r="E45" s="18" t="s">
        <v>193</v>
      </c>
      <c r="F45" s="15" t="s">
        <v>194</v>
      </c>
      <c r="G45" s="17" t="s">
        <v>195</v>
      </c>
      <c r="H45" s="17"/>
      <c r="I45" s="15">
        <f t="shared" si="2"/>
        <v>0</v>
      </c>
      <c r="J45" s="17" t="s">
        <v>24</v>
      </c>
    </row>
    <row r="46" ht="62.25" customHeight="1" spans="1:10">
      <c r="A46" s="15" t="s">
        <v>196</v>
      </c>
      <c r="B46" s="8" t="s">
        <v>197</v>
      </c>
      <c r="C46" s="16" t="s">
        <v>24</v>
      </c>
      <c r="D46" s="18" t="s">
        <v>198</v>
      </c>
      <c r="E46" s="18" t="s">
        <v>199</v>
      </c>
      <c r="F46" s="15" t="s">
        <v>183</v>
      </c>
      <c r="G46" s="17" t="s">
        <v>200</v>
      </c>
      <c r="H46" s="17"/>
      <c r="I46" s="15">
        <f t="shared" si="2"/>
        <v>0</v>
      </c>
      <c r="J46" s="17" t="s">
        <v>24</v>
      </c>
    </row>
    <row r="47" ht="50.25" customHeight="1" spans="1:10">
      <c r="A47" s="15" t="s">
        <v>201</v>
      </c>
      <c r="B47" s="8" t="s">
        <v>202</v>
      </c>
      <c r="C47" s="16" t="s">
        <v>24</v>
      </c>
      <c r="D47" s="18" t="s">
        <v>203</v>
      </c>
      <c r="E47" s="18" t="s">
        <v>204</v>
      </c>
      <c r="F47" s="15" t="s">
        <v>83</v>
      </c>
      <c r="G47" s="17" t="s">
        <v>55</v>
      </c>
      <c r="H47" s="17"/>
      <c r="I47" s="15">
        <f t="shared" si="2"/>
        <v>0</v>
      </c>
      <c r="J47" s="17" t="s">
        <v>24</v>
      </c>
    </row>
    <row r="48" ht="17.25" customHeight="1" spans="1:10">
      <c r="A48" s="15" t="s">
        <v>37</v>
      </c>
      <c r="B48" s="8" t="s">
        <v>37</v>
      </c>
      <c r="C48" s="16" t="s">
        <v>24</v>
      </c>
      <c r="D48" s="8" t="s">
        <v>96</v>
      </c>
      <c r="E48" s="16" t="s">
        <v>24</v>
      </c>
      <c r="F48" s="15" t="s">
        <v>37</v>
      </c>
      <c r="G48" s="17" t="s">
        <v>37</v>
      </c>
      <c r="H48" s="17" t="s">
        <v>37</v>
      </c>
      <c r="I48" s="15">
        <f>SUM(I34:I47)</f>
        <v>0</v>
      </c>
      <c r="J48" s="17" t="s">
        <v>37</v>
      </c>
    </row>
    <row r="49" ht="50.25" customHeight="1" spans="1:10">
      <c r="A49" s="15">
        <v>42</v>
      </c>
      <c r="B49" s="15"/>
      <c r="C49" s="15"/>
      <c r="D49" s="25" t="s">
        <v>205</v>
      </c>
      <c r="E49" s="18" t="s">
        <v>206</v>
      </c>
      <c r="F49" s="15" t="s">
        <v>14</v>
      </c>
      <c r="G49" s="17">
        <v>1</v>
      </c>
      <c r="H49" s="17"/>
      <c r="I49" s="15">
        <f>G49*H49</f>
        <v>0</v>
      </c>
      <c r="J49" s="17"/>
    </row>
    <row r="50" ht="14.25" customHeight="1" spans="1:10">
      <c r="A50" s="8" t="s">
        <v>207</v>
      </c>
      <c r="B50" s="26" t="s">
        <v>24</v>
      </c>
      <c r="C50" s="26" t="s">
        <v>24</v>
      </c>
      <c r="D50" s="26" t="s">
        <v>24</v>
      </c>
      <c r="E50" s="26" t="s">
        <v>24</v>
      </c>
      <c r="F50" s="26" t="s">
        <v>24</v>
      </c>
      <c r="G50" s="26" t="s">
        <v>24</v>
      </c>
      <c r="H50" s="16" t="s">
        <v>24</v>
      </c>
      <c r="I50" s="15">
        <f>I48+I32+I19+I49</f>
        <v>0</v>
      </c>
      <c r="J50" s="15" t="s">
        <v>24</v>
      </c>
    </row>
    <row r="51" spans="1:10">
      <c r="A51" s="27" t="s">
        <v>208</v>
      </c>
      <c r="B51" s="28"/>
      <c r="C51" s="28"/>
      <c r="D51" s="28"/>
      <c r="E51" s="28"/>
      <c r="F51" s="29"/>
      <c r="G51" s="29"/>
      <c r="H51" s="29"/>
      <c r="I51" s="28"/>
      <c r="J51" s="29"/>
    </row>
    <row r="52" spans="1:10">
      <c r="A52" s="28" t="s">
        <v>16</v>
      </c>
      <c r="B52" s="28"/>
      <c r="C52" s="28"/>
      <c r="D52" s="28"/>
      <c r="E52" s="28"/>
      <c r="F52" s="29"/>
      <c r="G52" s="29"/>
      <c r="H52" s="29"/>
      <c r="I52" s="28">
        <f>I50+I51</f>
        <v>0</v>
      </c>
      <c r="J52" s="29"/>
    </row>
    <row r="53" ht="69" customHeight="1" spans="1:10">
      <c r="A53" s="30" t="s">
        <v>209</v>
      </c>
      <c r="B53" s="30"/>
      <c r="C53" s="30"/>
      <c r="D53" s="30"/>
      <c r="E53" s="30"/>
      <c r="F53" s="30"/>
      <c r="G53" s="30"/>
      <c r="H53" s="30"/>
      <c r="I53" s="30"/>
      <c r="J53" s="30"/>
    </row>
  </sheetData>
  <mergeCells count="68">
    <mergeCell ref="A1:J1"/>
    <mergeCell ref="A2:B2"/>
    <mergeCell ref="C2:F2"/>
    <mergeCell ref="G2:I2"/>
    <mergeCell ref="H3:J3"/>
    <mergeCell ref="B6:C6"/>
    <mergeCell ref="D6:E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D19:E19"/>
    <mergeCell ref="B20:C20"/>
    <mergeCell ref="D20:E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D32:E32"/>
    <mergeCell ref="B33:C33"/>
    <mergeCell ref="D33:E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D48:E48"/>
    <mergeCell ref="B49:C49"/>
    <mergeCell ref="A50:H50"/>
    <mergeCell ref="A51:E51"/>
    <mergeCell ref="A52:E52"/>
    <mergeCell ref="A53:J53"/>
    <mergeCell ref="A3:A5"/>
    <mergeCell ref="D3:D5"/>
    <mergeCell ref="E3:E5"/>
    <mergeCell ref="F3:F5"/>
    <mergeCell ref="G3:G5"/>
    <mergeCell ref="H4:H5"/>
    <mergeCell ref="I4:I5"/>
    <mergeCell ref="J4:J5"/>
    <mergeCell ref="B3:C5"/>
  </mergeCells>
  <pageMargins left="0.78740157480315" right="0.78740157480315" top="0.78740157480315" bottom="0.78740157480315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Annabelle</dc:creator>
  <cp:lastModifiedBy>向左向右</cp:lastModifiedBy>
  <dcterms:created xsi:type="dcterms:W3CDTF">2025-02-25T05:12:00Z</dcterms:created>
  <dcterms:modified xsi:type="dcterms:W3CDTF">2025-03-02T01:38:18Z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E21DE05A7E61409FB7A46D1A74228657_11</vt:lpwstr>
  </property>
  <property fmtid="{D5CDD505-2E9C-101B-9397-08002B2CF9AE}" pid="3" name="KSOProductBuildVer">
    <vt:lpwstr>2052-12.1.0.20305</vt:lpwstr>
  </property>
</Properties>
</file>