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<sst xmlns="http://schemas.openxmlformats.org/spreadsheetml/2006/main" count="92" uniqueCount="48">
  <si>
    <t>2025年度废旧物资回收第一轮报价清单</t>
  </si>
  <si>
    <t>XXXX供应商</t>
  </si>
  <si>
    <t>总体情况</t>
  </si>
  <si>
    <t>明细项</t>
  </si>
  <si>
    <t>标段</t>
  </si>
  <si>
    <t>类别</t>
  </si>
  <si>
    <t>区域</t>
  </si>
  <si>
    <t>数量</t>
  </si>
  <si>
    <t>单位</t>
  </si>
  <si>
    <t>物料名称</t>
  </si>
  <si>
    <t>备注</t>
  </si>
  <si>
    <t>单价</t>
  </si>
  <si>
    <t>总价</t>
  </si>
  <si>
    <t>一</t>
  </si>
  <si>
    <t>废旧一体机</t>
  </si>
  <si>
    <t>四川</t>
  </si>
  <si>
    <t>kg</t>
  </si>
  <si>
    <t>变压器</t>
  </si>
  <si>
    <t>漆包铝线+硅钢片</t>
  </si>
  <si>
    <t>元/kg</t>
  </si>
  <si>
    <t>甘肃</t>
  </si>
  <si>
    <t>线材</t>
  </si>
  <si>
    <t>铜+塑料</t>
  </si>
  <si>
    <t>新疆</t>
  </si>
  <si>
    <t>外壳</t>
  </si>
  <si>
    <t>铁皮</t>
  </si>
  <si>
    <t>合计</t>
  </si>
  <si>
    <t>电路板</t>
  </si>
  <si>
    <t>PCB+元器件+散热器</t>
  </si>
  <si>
    <t>二</t>
  </si>
  <si>
    <t>废旧组件</t>
  </si>
  <si>
    <t>旧组件</t>
  </si>
  <si>
    <t>单晶、多晶组件</t>
  </si>
  <si>
    <t>三</t>
  </si>
  <si>
    <t>废旧胶体电池</t>
  </si>
  <si>
    <t>ah</t>
  </si>
  <si>
    <t>12V150Ah胶体电池</t>
  </si>
  <si>
    <t>元/ah</t>
  </si>
  <si>
    <t>2V800Ah胶体电池</t>
  </si>
  <si>
    <t>2V1000Ah胶体电池</t>
  </si>
  <si>
    <t>2V1200Ah胶体电池</t>
  </si>
  <si>
    <t>四</t>
  </si>
  <si>
    <t>五</t>
  </si>
  <si>
    <t>2V1500Ah胶体电池</t>
  </si>
  <si>
    <t>付款方式</t>
  </si>
  <si>
    <t>废旧胶体电池标段：交货前一天付全款后提货，提货后售卖方开具发票。
废旧组件、一体机标段：现场计量完成付款，付款后提货，提货后售卖方开具发票。</t>
  </si>
  <si>
    <t>税率</t>
  </si>
  <si>
    <t>说明：1.交付过程中涉及到的如搬运费、装车费、过磅费等费用由供应商自行承担。
2.废旧胶体电池价格采用价格联动机制，以发标当日的AMM1#铅价17350元/吨为基准价报价，回收前一日以上海有色金属网 (https://www.smm.cn/) AMM1#铅价同基准价相比，当AMM1#铅价格在定标基准价基础上涨跌超出500元/吨或等于500元/吨，相应的回收价格±0.01元/Ah,以此类推。
3.线材主要原材料为铜，以发标当日的SMM 1#电解铜价75355元/吨为基准价报价，回收前一日按照上海有色金属网(https://www.smm.cn/) SMM 1#电解铜价同基准价相比，铜价格在定标基准价上下浮动 1000 元/吨（包括 1000 元）以内不作调整。浮动超过1000元/吨，只对超过部分实行调价，铜价每浮动 1000 元/吨，回收价格相应±0.1元/kg。
4.废旧物资由供方派车前往指定地点回收。
新疆回收点：克州阿图什阿扎克乡昆山产业园兴数能源科技有限公司
甘肃回收点：1、2198块1200AH胶体电池在敦煌市雅丹地质公园管理处外20公里;
2、其余地址为甘肃省甘南州碌曲县玛艾镇花格村。
四川回收点：四川省自贡市沿滩区北二环复富仓路68号。
5.本次为2025年年度废旧物资回收框架招标需求，上述数量为预计处置量，实际执行数量项目更换数量为准。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</si>
</sst>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0" fillId="0" borderId="1" xfId="8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22" workbookViewId="0">
      <selection activeCell="A24" sqref="A24:L24"/>
    </sheetView>
  </sheetViews>
  <sheetFormatPr defaultColWidth="9" defaultRowHeight="14"/>
  <cols>
    <col min="2" max="2" width="13.25" customWidth="1"/>
    <col min="4" max="4" width="12" customWidth="1"/>
    <col min="6" max="6" width="18.1666666666667" customWidth="1"/>
    <col min="7" max="7" width="18.9166666666667" customWidth="1"/>
    <col min="8" max="8" width="9" customWidth="1"/>
    <col min="12" max="12" width="10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</row>
    <row r="2" spans="1:12">
      <c r="A2" s="2" t="s">
        <v>2</v>
      </c>
      <c r="B2" s="2"/>
      <c r="C2" s="2"/>
      <c r="D2" s="2"/>
      <c r="E2" s="2"/>
      <c r="F2" s="2" t="s">
        <v>3</v>
      </c>
      <c r="G2" s="2"/>
      <c r="H2" s="2"/>
      <c r="I2" s="2"/>
      <c r="J2" s="2"/>
      <c r="K2" s="2"/>
      <c r="L2" s="2"/>
    </row>
    <row r="3" spans="1:12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7</v>
      </c>
      <c r="I3" s="3" t="s">
        <v>8</v>
      </c>
      <c r="J3" s="10" t="s">
        <v>11</v>
      </c>
      <c r="K3" s="10" t="s">
        <v>8</v>
      </c>
      <c r="L3" s="10" t="s">
        <v>12</v>
      </c>
    </row>
    <row r="4" spans="1:12">
      <c r="A4" s="3" t="s">
        <v>13</v>
      </c>
      <c r="B4" s="4" t="s">
        <v>14</v>
      </c>
      <c r="C4" s="3" t="s">
        <v>15</v>
      </c>
      <c r="D4" s="4">
        <v>14400</v>
      </c>
      <c r="E4" s="4" t="s">
        <v>16</v>
      </c>
      <c r="F4" s="4" t="s">
        <v>17</v>
      </c>
      <c r="G4" s="4" t="s">
        <v>18</v>
      </c>
      <c r="H4" s="3">
        <f>D7*18%</f>
        <v>4565.16</v>
      </c>
      <c r="I4" s="4" t="s">
        <v>16</v>
      </c>
      <c r="J4" s="10"/>
      <c r="K4" s="3" t="s">
        <v>19</v>
      </c>
      <c r="L4" s="10"/>
    </row>
    <row r="5" spans="1:12">
      <c r="A5" s="3"/>
      <c r="B5" s="4"/>
      <c r="C5" s="3" t="s">
        <v>20</v>
      </c>
      <c r="D5" s="4">
        <v>10800</v>
      </c>
      <c r="E5" s="4"/>
      <c r="F5" s="4" t="s">
        <v>21</v>
      </c>
      <c r="G5" s="4" t="s">
        <v>22</v>
      </c>
      <c r="H5" s="3">
        <f>D7*2%</f>
        <v>507.24</v>
      </c>
      <c r="I5" s="4" t="s">
        <v>16</v>
      </c>
      <c r="J5" s="10"/>
      <c r="K5" s="3" t="s">
        <v>19</v>
      </c>
      <c r="L5" s="10"/>
    </row>
    <row r="6" spans="1:12">
      <c r="A6" s="3"/>
      <c r="B6" s="4"/>
      <c r="C6" s="3" t="s">
        <v>23</v>
      </c>
      <c r="D6" s="4">
        <v>162</v>
      </c>
      <c r="E6" s="4" t="s">
        <v>16</v>
      </c>
      <c r="F6" s="4" t="s">
        <v>24</v>
      </c>
      <c r="G6" s="4" t="s">
        <v>25</v>
      </c>
      <c r="H6" s="3">
        <f>D7*75%</f>
        <v>19021.5</v>
      </c>
      <c r="I6" s="4" t="s">
        <v>16</v>
      </c>
      <c r="J6" s="10"/>
      <c r="K6" s="3" t="s">
        <v>19</v>
      </c>
      <c r="L6" s="10"/>
    </row>
    <row r="7" spans="1:12">
      <c r="A7" s="3"/>
      <c r="B7" s="4"/>
      <c r="C7" s="3" t="s">
        <v>26</v>
      </c>
      <c r="D7" s="3">
        <f>SUM(D4:D6)</f>
        <v>25362</v>
      </c>
      <c r="E7" s="4"/>
      <c r="F7" s="4" t="s">
        <v>27</v>
      </c>
      <c r="G7" s="4" t="s">
        <v>28</v>
      </c>
      <c r="H7" s="3">
        <f>D7*5%</f>
        <v>1268.1</v>
      </c>
      <c r="I7" s="4" t="s">
        <v>16</v>
      </c>
      <c r="J7" s="10"/>
      <c r="K7" s="3" t="s">
        <v>19</v>
      </c>
      <c r="L7" s="10"/>
    </row>
    <row r="8" spans="1:12">
      <c r="A8" s="5" t="s">
        <v>29</v>
      </c>
      <c r="B8" s="5" t="s">
        <v>30</v>
      </c>
      <c r="C8" s="5" t="s">
        <v>15</v>
      </c>
      <c r="D8" s="4">
        <v>39000</v>
      </c>
      <c r="E8" s="4" t="s">
        <v>16</v>
      </c>
      <c r="F8" s="5" t="s">
        <v>31</v>
      </c>
      <c r="G8" s="5" t="s">
        <v>32</v>
      </c>
      <c r="H8" s="5">
        <v>42000</v>
      </c>
      <c r="I8" s="5" t="s">
        <v>16</v>
      </c>
      <c r="J8" s="11"/>
      <c r="K8" s="3" t="s">
        <v>19</v>
      </c>
      <c r="L8" s="11"/>
    </row>
    <row r="9" spans="1:12">
      <c r="A9" s="5"/>
      <c r="B9" s="5"/>
      <c r="C9" s="5" t="s">
        <v>20</v>
      </c>
      <c r="D9" s="4">
        <v>3000</v>
      </c>
      <c r="E9" s="4"/>
      <c r="F9" s="5"/>
      <c r="G9" s="5"/>
      <c r="H9" s="5"/>
      <c r="I9" s="5"/>
      <c r="J9" s="11"/>
      <c r="K9" s="3"/>
      <c r="L9" s="11"/>
    </row>
    <row r="10" spans="1:12">
      <c r="A10" s="5" t="s">
        <v>33</v>
      </c>
      <c r="B10" s="5" t="s">
        <v>34</v>
      </c>
      <c r="C10" s="5" t="s">
        <v>15</v>
      </c>
      <c r="D10" s="5">
        <v>4260000</v>
      </c>
      <c r="E10" s="5" t="s">
        <v>35</v>
      </c>
      <c r="F10" s="6" t="s">
        <v>36</v>
      </c>
      <c r="G10" s="5"/>
      <c r="H10" s="4">
        <v>1440000</v>
      </c>
      <c r="I10" s="4" t="s">
        <v>35</v>
      </c>
      <c r="J10" s="11"/>
      <c r="K10" s="3" t="s">
        <v>37</v>
      </c>
      <c r="L10" s="11"/>
    </row>
    <row r="11" spans="1:12">
      <c r="A11" s="5"/>
      <c r="B11" s="5"/>
      <c r="C11" s="5"/>
      <c r="D11" s="5"/>
      <c r="E11" s="5"/>
      <c r="F11" s="6" t="s">
        <v>38</v>
      </c>
      <c r="G11" s="5"/>
      <c r="H11" s="4">
        <v>560000</v>
      </c>
      <c r="I11" s="4" t="s">
        <v>35</v>
      </c>
      <c r="J11" s="11"/>
      <c r="K11" s="3"/>
      <c r="L11" s="11"/>
    </row>
    <row r="12" spans="1:12">
      <c r="A12" s="5"/>
      <c r="B12" s="5"/>
      <c r="C12" s="5"/>
      <c r="D12" s="5"/>
      <c r="E12" s="5"/>
      <c r="F12" s="6" t="s">
        <v>39</v>
      </c>
      <c r="G12" s="5"/>
      <c r="H12" s="4">
        <v>1300000</v>
      </c>
      <c r="I12" s="4" t="s">
        <v>35</v>
      </c>
      <c r="J12" s="11"/>
      <c r="K12" s="3"/>
      <c r="L12" s="11"/>
    </row>
    <row r="13" spans="1:12">
      <c r="A13" s="5"/>
      <c r="B13" s="5"/>
      <c r="C13" s="5"/>
      <c r="D13" s="5"/>
      <c r="E13" s="5"/>
      <c r="F13" s="6" t="s">
        <v>40</v>
      </c>
      <c r="G13" s="5"/>
      <c r="H13" s="4">
        <v>960000</v>
      </c>
      <c r="I13" s="4" t="s">
        <v>35</v>
      </c>
      <c r="J13" s="11"/>
      <c r="K13" s="3"/>
      <c r="L13" s="11"/>
    </row>
    <row r="14" spans="1:12">
      <c r="A14" s="3" t="s">
        <v>41</v>
      </c>
      <c r="B14" s="5" t="s">
        <v>34</v>
      </c>
      <c r="C14" s="3" t="s">
        <v>20</v>
      </c>
      <c r="D14" s="3">
        <v>4135600</v>
      </c>
      <c r="E14" s="5" t="s">
        <v>35</v>
      </c>
      <c r="F14" s="6" t="s">
        <v>36</v>
      </c>
      <c r="G14" s="3"/>
      <c r="H14" s="4">
        <v>1080000</v>
      </c>
      <c r="I14" s="4" t="s">
        <v>35</v>
      </c>
      <c r="J14" s="11"/>
      <c r="K14" s="3" t="s">
        <v>37</v>
      </c>
      <c r="L14" s="11"/>
    </row>
    <row r="15" spans="1:12">
      <c r="A15" s="3"/>
      <c r="B15" s="5"/>
      <c r="C15" s="3"/>
      <c r="D15" s="3"/>
      <c r="E15" s="5"/>
      <c r="F15" s="6" t="s">
        <v>38</v>
      </c>
      <c r="G15" s="3"/>
      <c r="H15" s="4">
        <v>88000</v>
      </c>
      <c r="I15" s="4" t="s">
        <v>35</v>
      </c>
      <c r="J15" s="11"/>
      <c r="K15" s="3"/>
      <c r="L15" s="11"/>
    </row>
    <row r="16" spans="1:12">
      <c r="A16" s="3"/>
      <c r="B16" s="5"/>
      <c r="C16" s="3"/>
      <c r="D16" s="3"/>
      <c r="E16" s="5"/>
      <c r="F16" s="6" t="s">
        <v>39</v>
      </c>
      <c r="G16" s="3"/>
      <c r="H16" s="4">
        <v>330000</v>
      </c>
      <c r="I16" s="4" t="s">
        <v>35</v>
      </c>
      <c r="J16" s="11"/>
      <c r="K16" s="3"/>
      <c r="L16" s="11"/>
    </row>
    <row r="17" spans="1:12">
      <c r="A17" s="3"/>
      <c r="B17" s="5"/>
      <c r="C17" s="3"/>
      <c r="D17" s="3"/>
      <c r="E17" s="5"/>
      <c r="F17" s="6" t="s">
        <v>40</v>
      </c>
      <c r="G17" s="3"/>
      <c r="H17" s="4">
        <v>2637600</v>
      </c>
      <c r="I17" s="4" t="s">
        <v>35</v>
      </c>
      <c r="J17" s="11"/>
      <c r="K17" s="3"/>
      <c r="L17" s="11"/>
    </row>
    <row r="18" spans="1:12">
      <c r="A18" s="3" t="s">
        <v>42</v>
      </c>
      <c r="B18" s="5" t="s">
        <v>34</v>
      </c>
      <c r="C18" s="3" t="s">
        <v>23</v>
      </c>
      <c r="D18" s="3">
        <v>4572000</v>
      </c>
      <c r="E18" s="5" t="s">
        <v>35</v>
      </c>
      <c r="F18" s="6" t="s">
        <v>38</v>
      </c>
      <c r="G18" s="3"/>
      <c r="H18" s="4">
        <v>1158400</v>
      </c>
      <c r="I18" s="4" t="s">
        <v>35</v>
      </c>
      <c r="J18" s="11"/>
      <c r="K18" s="3" t="s">
        <v>37</v>
      </c>
      <c r="L18" s="11"/>
    </row>
    <row r="19" spans="1:12">
      <c r="A19" s="3"/>
      <c r="B19" s="5"/>
      <c r="C19" s="3"/>
      <c r="D19" s="3"/>
      <c r="E19" s="5"/>
      <c r="F19" s="6" t="s">
        <v>39</v>
      </c>
      <c r="G19" s="3"/>
      <c r="H19" s="4">
        <v>2456000</v>
      </c>
      <c r="I19" s="4" t="s">
        <v>35</v>
      </c>
      <c r="J19" s="11"/>
      <c r="K19" s="3"/>
      <c r="L19" s="11"/>
    </row>
    <row r="20" spans="1:12">
      <c r="A20" s="3"/>
      <c r="B20" s="5"/>
      <c r="C20" s="3"/>
      <c r="D20" s="3"/>
      <c r="E20" s="5"/>
      <c r="F20" s="6" t="s">
        <v>40</v>
      </c>
      <c r="G20" s="3"/>
      <c r="H20" s="4">
        <v>417600</v>
      </c>
      <c r="I20" s="4" t="s">
        <v>35</v>
      </c>
      <c r="J20" s="11"/>
      <c r="K20" s="3"/>
      <c r="L20" s="11"/>
    </row>
    <row r="21" spans="1:12">
      <c r="A21" s="3"/>
      <c r="B21" s="5"/>
      <c r="C21" s="3"/>
      <c r="D21" s="3"/>
      <c r="E21" s="5"/>
      <c r="F21" s="6" t="s">
        <v>43</v>
      </c>
      <c r="G21" s="3"/>
      <c r="H21" s="4">
        <v>540000</v>
      </c>
      <c r="I21" s="4" t="s">
        <v>35</v>
      </c>
      <c r="J21" s="11"/>
      <c r="K21" s="3"/>
      <c r="L21" s="11"/>
    </row>
    <row r="22" ht="84" customHeight="1" spans="1:12">
      <c r="A22" s="3" t="s">
        <v>44</v>
      </c>
      <c r="B22" s="3"/>
      <c r="C22" s="3"/>
      <c r="D22" s="3"/>
      <c r="E22" s="3"/>
      <c r="F22" s="3"/>
      <c r="G22" s="3"/>
      <c r="H22" s="7"/>
      <c r="I22" s="7"/>
      <c r="J22" s="12" t="s">
        <v>45</v>
      </c>
      <c r="K22" s="13"/>
      <c r="L22" s="13"/>
    </row>
    <row r="23" spans="1:12">
      <c r="A23" s="3" t="s">
        <v>46</v>
      </c>
      <c r="B23" s="3"/>
      <c r="C23" s="3"/>
      <c r="D23" s="3"/>
      <c r="E23" s="3"/>
      <c r="F23" s="3"/>
      <c r="G23" s="3"/>
      <c r="H23" s="7"/>
      <c r="I23" s="7"/>
      <c r="J23" s="14">
        <v>0.13</v>
      </c>
      <c r="K23" s="13"/>
      <c r="L23" s="13"/>
    </row>
    <row r="24" ht="158" customHeight="1" spans="1:12">
      <c r="A24" s="8" t="s">
        <v>47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</sheetData>
  <mergeCells count="47">
    <mergeCell ref="A1:I1"/>
    <mergeCell ref="A2:E2"/>
    <mergeCell ref="F2:I2"/>
    <mergeCell ref="A22:I22"/>
    <mergeCell ref="J22:L22"/>
    <mergeCell ref="A23:I23"/>
    <mergeCell ref="J23:L23"/>
    <mergeCell ref="A24:L24"/>
    <mergeCell ref="A4:A7"/>
    <mergeCell ref="A8:A9"/>
    <mergeCell ref="A10:A13"/>
    <mergeCell ref="A14:A17"/>
    <mergeCell ref="A18:A21"/>
    <mergeCell ref="B4:B7"/>
    <mergeCell ref="B8:B9"/>
    <mergeCell ref="B10:B13"/>
    <mergeCell ref="B14:B17"/>
    <mergeCell ref="B18:B21"/>
    <mergeCell ref="C10:C13"/>
    <mergeCell ref="C14:C17"/>
    <mergeCell ref="C18:C21"/>
    <mergeCell ref="D10:D13"/>
    <mergeCell ref="D14:D17"/>
    <mergeCell ref="D18:D21"/>
    <mergeCell ref="E4:E5"/>
    <mergeCell ref="E6:E7"/>
    <mergeCell ref="E8:E9"/>
    <mergeCell ref="E10:E13"/>
    <mergeCell ref="E14:E17"/>
    <mergeCell ref="E18:E21"/>
    <mergeCell ref="F8:F9"/>
    <mergeCell ref="G8:G9"/>
    <mergeCell ref="H8:H9"/>
    <mergeCell ref="I8:I9"/>
    <mergeCell ref="J8:J9"/>
    <mergeCell ref="J10:J13"/>
    <mergeCell ref="J14:J17"/>
    <mergeCell ref="J18:J21"/>
    <mergeCell ref="K8:K9"/>
    <mergeCell ref="K10:K13"/>
    <mergeCell ref="K14:K17"/>
    <mergeCell ref="K18:K21"/>
    <mergeCell ref="L8:L9"/>
    <mergeCell ref="L10:L13"/>
    <mergeCell ref="L14:L17"/>
    <mergeCell ref="L18:L21"/>
    <mergeCell ref="J1:L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欧云霞</dc:creator>
  <cp:lastModifiedBy>花名未闻</cp:lastModifiedBy>
  <dcterms:created xsi:type="dcterms:W3CDTF">2015-06-05T18:17:00Z</dcterms:created>
  <dcterms:modified xsi:type="dcterms:W3CDTF">2024-12-10T09:59:03Z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442B12C47B9F479F9FE7B3EE50196E6D</vt:lpwstr>
  </property>
  <property fmtid="{D5CDD505-2E9C-101B-9397-08002B2CF9AE}" pid="3" name="KSOProductBuildVer">
    <vt:lpwstr>2052-11.1.0.12980</vt:lpwstr>
  </property>
</Properties>
</file>